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2760" yWindow="32760" windowWidth="10110" windowHeight="7590"/>
  </bookViews>
  <sheets>
    <sheet name="FPR" sheetId="1" r:id="rId1"/>
  </sheets>
  <definedNames>
    <definedName name="_xlnm.Print_Area" localSheetId="0">FPR!$A$1:$L$18</definedName>
  </definedNames>
  <calcPr calcId="125725"/>
</workbook>
</file>

<file path=xl/calcChain.xml><?xml version="1.0" encoding="utf-8"?>
<calcChain xmlns="http://schemas.openxmlformats.org/spreadsheetml/2006/main">
  <c r="J4" i="1"/>
  <c r="J5"/>
  <c r="J6"/>
  <c r="J7"/>
  <c r="J8"/>
  <c r="J9"/>
  <c r="J10"/>
  <c r="J11"/>
  <c r="H4"/>
  <c r="H5"/>
  <c r="H6"/>
  <c r="H7"/>
  <c r="H8"/>
  <c r="H9"/>
  <c r="H10"/>
  <c r="H11"/>
  <c r="K4"/>
  <c r="L4" s="1"/>
  <c r="K5"/>
  <c r="L5" s="1"/>
  <c r="K6"/>
  <c r="L6" s="1"/>
  <c r="K7"/>
  <c r="K8"/>
  <c r="L8" s="1"/>
  <c r="K9"/>
  <c r="L9" s="1"/>
  <c r="K10"/>
  <c r="L10" s="1"/>
  <c r="K11"/>
  <c r="L11" s="1"/>
  <c r="I4"/>
  <c r="I5"/>
  <c r="I6"/>
  <c r="I7"/>
  <c r="I8"/>
  <c r="I9"/>
  <c r="I10"/>
  <c r="I11"/>
  <c r="L7"/>
  <c r="L12" l="1"/>
</calcChain>
</file>

<file path=xl/sharedStrings.xml><?xml version="1.0" encoding="utf-8"?>
<sst xmlns="http://schemas.openxmlformats.org/spreadsheetml/2006/main" count="31" uniqueCount="26">
  <si>
    <t>ITEM</t>
  </si>
  <si>
    <t>Menor preço</t>
  </si>
  <si>
    <t>Média</t>
  </si>
  <si>
    <t>Mediana</t>
  </si>
  <si>
    <t>Coeficiente de Variação</t>
  </si>
  <si>
    <t>FONTE 4</t>
  </si>
  <si>
    <t>FONTE 1</t>
  </si>
  <si>
    <t>FONTE 2</t>
  </si>
  <si>
    <t>FONTE 3</t>
  </si>
  <si>
    <t>QTD</t>
  </si>
  <si>
    <t>Total Mensal</t>
  </si>
  <si>
    <t>Total</t>
  </si>
  <si>
    <t>PLANILHA PRECIFICAÇÃO</t>
  </si>
  <si>
    <t>(Nome fonte)</t>
  </si>
  <si>
    <t>Descrição</t>
  </si>
  <si>
    <t>FÓRMULAS</t>
  </si>
  <si>
    <t>Critério</t>
  </si>
  <si>
    <t>Preço Referência</t>
  </si>
  <si>
    <t>Coeficiente de variação</t>
  </si>
  <si>
    <t>Desvio Padrão</t>
  </si>
  <si>
    <t>Se CV &gt; 25% considerar preço de referência o valor da Mediana -- Se CV &lt; 25% considerar preço de referência o valor da Média</t>
  </si>
  <si>
    <t>De acordo com critério</t>
  </si>
  <si>
    <t>DP/M</t>
  </si>
  <si>
    <t xml:space="preserve">Soma de todos os valores e orçamentos, dividido pelo número de elementos.
Utilizada para um cesta de preços homogênea, ou seha, com coeficiente de variação inferior à 25% </t>
  </si>
  <si>
    <t>Valor central de um conjunto de números colocados por ordem de grandeza. Trata-se do número que se encontra exatamente no centro.
Utilizada quando a cesta de preços é pouco homogênea, ou seja, quando o coeficiente de variação é superior à 25%</t>
  </si>
  <si>
    <t xml:space="preserve">Precificação baseada na lei nº 8.666/93, na instrução normativa nº 12 de 2022 da Secretaria de Estado da Administração e na Nota técnica Nº 1  de 2022 do Tribunal de contas do estado de Santa Catarina. </t>
  </si>
</sst>
</file>

<file path=xl/styles.xml><?xml version="1.0" encoding="utf-8"?>
<styleSheet xmlns="http://schemas.openxmlformats.org/spreadsheetml/2006/main">
  <numFmts count="7">
    <numFmt numFmtId="44" formatCode="_-&quot;R$&quot;\ * #,##0.00_-;\-&quot;R$&quot;\ * #,##0.00_-;_-&quot;R$&quot;\ * &quot;-&quot;??_-;_-@_-"/>
    <numFmt numFmtId="164" formatCode="00"/>
    <numFmt numFmtId="165" formatCode="0000"/>
    <numFmt numFmtId="166" formatCode="0.0%"/>
    <numFmt numFmtId="167" formatCode="0.000"/>
    <numFmt numFmtId="168" formatCode="#,##0.0000"/>
    <numFmt numFmtId="169" formatCode="&quot;R$&quot;\ #,##0.00"/>
  </numFmts>
  <fonts count="17">
    <font>
      <sz val="11"/>
      <color theme="1"/>
      <name val="Calibri"/>
      <family val="2"/>
      <scheme val="minor"/>
    </font>
    <font>
      <b/>
      <i/>
      <sz val="12"/>
      <name val="Calibri"/>
      <family val="2"/>
    </font>
    <font>
      <b/>
      <sz val="12"/>
      <color indexed="8"/>
      <name val="Calibri"/>
      <family val="2"/>
    </font>
    <font>
      <b/>
      <i/>
      <sz val="12"/>
      <color indexed="8"/>
      <name val="Calibri"/>
      <family val="2"/>
    </font>
    <font>
      <sz val="12"/>
      <name val="Calibri"/>
      <family val="2"/>
    </font>
    <font>
      <sz val="12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8"/>
      <color rgb="FFFFFFFF"/>
      <name val="Calibri"/>
      <family val="2"/>
    </font>
    <font>
      <b/>
      <i/>
      <sz val="12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3366"/>
        <bgColor rgb="FF003366"/>
      </patternFill>
    </fill>
    <fill>
      <patternFill patternType="solid">
        <fgColor rgb="FFEEEEEE"/>
        <bgColor rgb="FFF2F2F2"/>
      </patternFill>
    </fill>
    <fill>
      <patternFill patternType="solid">
        <fgColor rgb="FFF2F2F2"/>
        <bgColor rgb="FFEEEEEE"/>
      </patternFill>
    </fill>
    <fill>
      <patternFill patternType="solid">
        <fgColor theme="4" tint="0.39997558519241921"/>
        <bgColor rgb="FFD8D8D8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58">
    <xf numFmtId="0" fontId="0" fillId="0" borderId="0" xfId="0"/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167" fontId="4" fillId="0" borderId="0" xfId="0" applyNumberFormat="1" applyFont="1" applyFill="1" applyAlignment="1">
      <alignment horizontal="center"/>
    </xf>
    <xf numFmtId="166" fontId="4" fillId="0" borderId="0" xfId="2" applyNumberFormat="1" applyFont="1" applyFill="1" applyAlignment="1">
      <alignment horizontal="center" vertical="center"/>
    </xf>
    <xf numFmtId="0" fontId="0" fillId="0" borderId="0" xfId="0" applyFill="1"/>
    <xf numFmtId="164" fontId="4" fillId="0" borderId="0" xfId="0" applyNumberFormat="1" applyFont="1" applyFill="1" applyAlignment="1">
      <alignment horizontal="center"/>
    </xf>
    <xf numFmtId="0" fontId="0" fillId="0" borderId="0" xfId="0" applyFont="1"/>
    <xf numFmtId="165" fontId="12" fillId="0" borderId="0" xfId="0" applyNumberFormat="1" applyFont="1" applyFill="1" applyAlignment="1">
      <alignment horizontal="center"/>
    </xf>
    <xf numFmtId="4" fontId="5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168" fontId="4" fillId="2" borderId="1" xfId="1" applyNumberFormat="1" applyFont="1" applyFill="1" applyBorder="1" applyAlignment="1">
      <alignment horizontal="center"/>
    </xf>
    <xf numFmtId="4" fontId="4" fillId="2" borderId="1" xfId="1" applyNumberFormat="1" applyFont="1" applyFill="1" applyBorder="1" applyAlignment="1">
      <alignment horizontal="center"/>
    </xf>
    <xf numFmtId="4" fontId="4" fillId="2" borderId="2" xfId="1" applyNumberFormat="1" applyFont="1" applyFill="1" applyBorder="1" applyAlignment="1">
      <alignment horizontal="center"/>
    </xf>
    <xf numFmtId="169" fontId="11" fillId="0" borderId="3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" fontId="7" fillId="3" borderId="1" xfId="1" applyNumberFormat="1" applyFont="1" applyFill="1" applyBorder="1" applyAlignment="1">
      <alignment horizontal="center"/>
    </xf>
    <xf numFmtId="4" fontId="8" fillId="2" borderId="1" xfId="1" applyNumberFormat="1" applyFont="1" applyFill="1" applyBorder="1" applyAlignment="1">
      <alignment horizontal="center"/>
    </xf>
    <xf numFmtId="166" fontId="8" fillId="2" borderId="4" xfId="2" applyNumberFormat="1" applyFont="1" applyFill="1" applyBorder="1" applyAlignment="1">
      <alignment horizontal="center" vertical="center"/>
    </xf>
    <xf numFmtId="169" fontId="8" fillId="2" borderId="3" xfId="0" applyNumberFormat="1" applyFont="1" applyFill="1" applyBorder="1" applyAlignment="1">
      <alignment horizontal="center"/>
    </xf>
    <xf numFmtId="4" fontId="8" fillId="2" borderId="2" xfId="1" applyNumberFormat="1" applyFont="1" applyFill="1" applyBorder="1" applyAlignment="1">
      <alignment horizontal="center"/>
    </xf>
    <xf numFmtId="166" fontId="8" fillId="2" borderId="3" xfId="2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166" fontId="9" fillId="0" borderId="5" xfId="2" applyNumberFormat="1" applyFont="1" applyFill="1" applyBorder="1" applyAlignment="1">
      <alignment horizontal="center"/>
    </xf>
    <xf numFmtId="0" fontId="0" fillId="0" borderId="0" xfId="0" applyAlignment="1"/>
    <xf numFmtId="0" fontId="16" fillId="5" borderId="6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5" fillId="7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5" fillId="7" borderId="7" xfId="0" applyFont="1" applyFill="1" applyBorder="1" applyAlignment="1">
      <alignment horizontal="center" vertical="center"/>
    </xf>
    <xf numFmtId="0" fontId="15" fillId="7" borderId="8" xfId="0" applyFont="1" applyFill="1" applyBorder="1" applyAlignment="1">
      <alignment horizontal="center" vertical="center"/>
    </xf>
    <xf numFmtId="0" fontId="15" fillId="7" borderId="9" xfId="0" applyFont="1" applyFill="1" applyBorder="1" applyAlignment="1">
      <alignment horizontal="center" vertical="center"/>
    </xf>
    <xf numFmtId="0" fontId="15" fillId="7" borderId="7" xfId="0" applyFont="1" applyFill="1" applyBorder="1" applyAlignment="1">
      <alignment horizontal="center" vertical="center" wrapText="1"/>
    </xf>
    <xf numFmtId="0" fontId="15" fillId="7" borderId="9" xfId="0" applyFont="1" applyFill="1" applyBorder="1" applyAlignment="1">
      <alignment horizontal="center" vertical="center" wrapText="1"/>
    </xf>
    <xf numFmtId="0" fontId="16" fillId="6" borderId="7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horizontal="center" vertical="center"/>
    </xf>
    <xf numFmtId="0" fontId="16" fillId="7" borderId="7" xfId="0" applyFont="1" applyFill="1" applyBorder="1" applyAlignment="1">
      <alignment horizontal="center" vertical="center" wrapText="1"/>
    </xf>
    <xf numFmtId="0" fontId="16" fillId="7" borderId="8" xfId="0" applyFont="1" applyFill="1" applyBorder="1" applyAlignment="1">
      <alignment horizontal="center" vertical="center" wrapText="1"/>
    </xf>
    <xf numFmtId="0" fontId="16" fillId="7" borderId="9" xfId="0" applyFont="1" applyFill="1" applyBorder="1" applyAlignment="1">
      <alignment horizontal="center" vertical="center" wrapText="1"/>
    </xf>
    <xf numFmtId="0" fontId="15" fillId="7" borderId="6" xfId="0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166" fontId="1" fillId="3" borderId="4" xfId="2" applyNumberFormat="1" applyFont="1" applyFill="1" applyBorder="1" applyAlignment="1">
      <alignment horizontal="center" vertical="center" wrapText="1"/>
    </xf>
    <xf numFmtId="166" fontId="1" fillId="3" borderId="5" xfId="2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center" vertical="center"/>
    </xf>
    <xf numFmtId="164" fontId="1" fillId="3" borderId="5" xfId="0" applyNumberFormat="1" applyFont="1" applyFill="1" applyBorder="1" applyAlignment="1">
      <alignment horizontal="center" vertical="center"/>
    </xf>
    <xf numFmtId="165" fontId="14" fillId="3" borderId="4" xfId="0" applyNumberFormat="1" applyFont="1" applyFill="1" applyBorder="1" applyAlignment="1">
      <alignment horizontal="center" vertical="center"/>
    </xf>
    <xf numFmtId="165" fontId="14" fillId="3" borderId="5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2"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fgColor indexed="64"/>
          <bgColor rgb="FF92D050"/>
        </patternFill>
      </fill>
    </dxf>
  </dxfs>
  <tableStyles count="0" defaultTableStyle="TableStyleMedium9" defaultPivotStyle="PivotStyleLight16"/>
  <colors>
    <mruColors>
      <color rgb="FF78A1D2"/>
      <color rgb="FFBAD9E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685800</xdr:colOff>
      <xdr:row>0</xdr:row>
      <xdr:rowOff>561975</xdr:rowOff>
    </xdr:to>
    <xdr:pic>
      <xdr:nvPicPr>
        <xdr:cNvPr id="1034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1430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9</xdr:col>
      <xdr:colOff>140681</xdr:colOff>
      <xdr:row>17</xdr:row>
      <xdr:rowOff>349249</xdr:rowOff>
    </xdr:from>
    <xdr:to>
      <xdr:col>10</xdr:col>
      <xdr:colOff>698500</xdr:colOff>
      <xdr:row>17</xdr:row>
      <xdr:rowOff>751416</xdr:rowOff>
    </xdr:to>
    <xdr:pic>
      <xdr:nvPicPr>
        <xdr:cNvPr id="4" name="Picture 6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591598" y="4635499"/>
          <a:ext cx="1457402" cy="402167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"/>
  <sheetViews>
    <sheetView tabSelected="1" zoomScale="90" zoomScaleNormal="90" zoomScaleSheetLayoutView="100" zoomScalePageLayoutView="80" workbookViewId="0">
      <selection activeCell="M18" sqref="M18"/>
    </sheetView>
  </sheetViews>
  <sheetFormatPr defaultRowHeight="15"/>
  <cols>
    <col min="1" max="1" width="6.85546875" customWidth="1"/>
    <col min="2" max="2" width="29.42578125" style="7" customWidth="1"/>
    <col min="3" max="3" width="15.28515625" style="7" customWidth="1"/>
    <col min="4" max="7" width="13.5703125" customWidth="1"/>
    <col min="8" max="8" width="12.42578125" customWidth="1"/>
    <col min="9" max="9" width="11.28515625" customWidth="1"/>
    <col min="10" max="10" width="12" customWidth="1"/>
    <col min="11" max="11" width="13.42578125" customWidth="1"/>
    <col min="12" max="12" width="14.28515625" customWidth="1"/>
  </cols>
  <sheetData>
    <row r="1" spans="1:12" ht="55.5" customHeight="1">
      <c r="A1" s="46" t="s">
        <v>12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 s="5" customFormat="1" ht="31.15" customHeight="1">
      <c r="A2" s="52" t="s">
        <v>0</v>
      </c>
      <c r="B2" s="54" t="s">
        <v>14</v>
      </c>
      <c r="C2" s="54" t="s">
        <v>9</v>
      </c>
      <c r="D2" s="19" t="s">
        <v>6</v>
      </c>
      <c r="E2" s="19" t="s">
        <v>7</v>
      </c>
      <c r="F2" s="20" t="s">
        <v>8</v>
      </c>
      <c r="G2" s="19" t="s">
        <v>5</v>
      </c>
      <c r="H2" s="56" t="s">
        <v>1</v>
      </c>
      <c r="I2" s="47" t="s">
        <v>2</v>
      </c>
      <c r="J2" s="47" t="s">
        <v>3</v>
      </c>
      <c r="K2" s="49" t="s">
        <v>4</v>
      </c>
      <c r="L2" s="51" t="s">
        <v>10</v>
      </c>
    </row>
    <row r="3" spans="1:12" s="5" customFormat="1">
      <c r="A3" s="53"/>
      <c r="B3" s="55"/>
      <c r="C3" s="55"/>
      <c r="D3" s="21" t="s">
        <v>13</v>
      </c>
      <c r="E3" s="21" t="s">
        <v>13</v>
      </c>
      <c r="F3" s="21" t="s">
        <v>13</v>
      </c>
      <c r="G3" s="21" t="s">
        <v>13</v>
      </c>
      <c r="H3" s="57"/>
      <c r="I3" s="48"/>
      <c r="J3" s="48"/>
      <c r="K3" s="50"/>
      <c r="L3" s="51"/>
    </row>
    <row r="4" spans="1:12" ht="21.75" customHeight="1">
      <c r="A4" s="15">
        <v>1</v>
      </c>
      <c r="B4" s="16"/>
      <c r="C4" s="16"/>
      <c r="D4" s="9"/>
      <c r="E4" s="9"/>
      <c r="F4" s="9"/>
      <c r="G4" s="9"/>
      <c r="H4" s="22">
        <f t="shared" ref="H4:H11" si="0">MIN(D4:G4)</f>
        <v>0</v>
      </c>
      <c r="I4" s="22" t="e">
        <f t="shared" ref="I4:I11" si="1">AVERAGE(D4:G4)</f>
        <v>#DIV/0!</v>
      </c>
      <c r="J4" s="22" t="e">
        <f t="shared" ref="J4:J11" si="2">MEDIAN(D4:G4)</f>
        <v>#NUM!</v>
      </c>
      <c r="K4" s="23" t="e">
        <f t="shared" ref="K4:K11" si="3">STDEV(D4:G4)/AVERAGE(D4:G4)</f>
        <v>#DIV/0!</v>
      </c>
      <c r="L4" s="24" t="e">
        <f t="shared" ref="L4:L11" si="4">IF(K4&lt;=25%,I4,J4)*C4</f>
        <v>#DIV/0!</v>
      </c>
    </row>
    <row r="5" spans="1:12" ht="18.75" customHeight="1">
      <c r="A5" s="15">
        <v>2</v>
      </c>
      <c r="B5" s="16"/>
      <c r="C5" s="16"/>
      <c r="D5" s="9"/>
      <c r="E5" s="9"/>
      <c r="F5" s="9"/>
      <c r="G5" s="10"/>
      <c r="H5" s="22">
        <f t="shared" si="0"/>
        <v>0</v>
      </c>
      <c r="I5" s="22" t="e">
        <f t="shared" si="1"/>
        <v>#DIV/0!</v>
      </c>
      <c r="J5" s="22" t="e">
        <f t="shared" si="2"/>
        <v>#NUM!</v>
      </c>
      <c r="K5" s="23" t="e">
        <f t="shared" si="3"/>
        <v>#DIV/0!</v>
      </c>
      <c r="L5" s="24" t="e">
        <f t="shared" si="4"/>
        <v>#DIV/0!</v>
      </c>
    </row>
    <row r="6" spans="1:12" ht="18" customHeight="1">
      <c r="A6" s="15">
        <v>3</v>
      </c>
      <c r="B6" s="16"/>
      <c r="C6" s="16"/>
      <c r="D6" s="9"/>
      <c r="E6" s="9"/>
      <c r="F6" s="9"/>
      <c r="G6" s="9"/>
      <c r="H6" s="22">
        <f t="shared" si="0"/>
        <v>0</v>
      </c>
      <c r="I6" s="22" t="e">
        <f t="shared" si="1"/>
        <v>#DIV/0!</v>
      </c>
      <c r="J6" s="22" t="e">
        <f t="shared" si="2"/>
        <v>#NUM!</v>
      </c>
      <c r="K6" s="23" t="e">
        <f t="shared" si="3"/>
        <v>#DIV/0!</v>
      </c>
      <c r="L6" s="24" t="e">
        <f t="shared" si="4"/>
        <v>#DIV/0!</v>
      </c>
    </row>
    <row r="7" spans="1:12" ht="19.5" customHeight="1">
      <c r="A7" s="15">
        <v>4</v>
      </c>
      <c r="B7" s="16"/>
      <c r="C7" s="16"/>
      <c r="D7" s="12"/>
      <c r="E7" s="12"/>
      <c r="F7" s="12"/>
      <c r="G7" s="11"/>
      <c r="H7" s="22">
        <f t="shared" si="0"/>
        <v>0</v>
      </c>
      <c r="I7" s="22" t="e">
        <f t="shared" si="1"/>
        <v>#DIV/0!</v>
      </c>
      <c r="J7" s="22" t="e">
        <f t="shared" si="2"/>
        <v>#NUM!</v>
      </c>
      <c r="K7" s="23" t="e">
        <f t="shared" si="3"/>
        <v>#DIV/0!</v>
      </c>
      <c r="L7" s="24" t="e">
        <f t="shared" si="4"/>
        <v>#DIV/0!</v>
      </c>
    </row>
    <row r="8" spans="1:12" ht="18" customHeight="1">
      <c r="A8" s="15">
        <v>5</v>
      </c>
      <c r="B8" s="16"/>
      <c r="C8" s="16"/>
      <c r="D8" s="12"/>
      <c r="E8" s="12"/>
      <c r="F8" s="12"/>
      <c r="G8" s="12"/>
      <c r="H8" s="22">
        <f t="shared" si="0"/>
        <v>0</v>
      </c>
      <c r="I8" s="22" t="e">
        <f t="shared" si="1"/>
        <v>#DIV/0!</v>
      </c>
      <c r="J8" s="22" t="e">
        <f t="shared" si="2"/>
        <v>#NUM!</v>
      </c>
      <c r="K8" s="23" t="e">
        <f t="shared" si="3"/>
        <v>#DIV/0!</v>
      </c>
      <c r="L8" s="24" t="e">
        <f t="shared" si="4"/>
        <v>#DIV/0!</v>
      </c>
    </row>
    <row r="9" spans="1:12" ht="18.75" customHeight="1">
      <c r="A9" s="15">
        <v>6</v>
      </c>
      <c r="B9" s="16"/>
      <c r="C9" s="16"/>
      <c r="D9" s="12"/>
      <c r="E9" s="12"/>
      <c r="F9" s="12"/>
      <c r="G9" s="12"/>
      <c r="H9" s="22">
        <f t="shared" si="0"/>
        <v>0</v>
      </c>
      <c r="I9" s="22" t="e">
        <f t="shared" si="1"/>
        <v>#DIV/0!</v>
      </c>
      <c r="J9" s="22" t="e">
        <f t="shared" si="2"/>
        <v>#NUM!</v>
      </c>
      <c r="K9" s="23" t="e">
        <f t="shared" si="3"/>
        <v>#DIV/0!</v>
      </c>
      <c r="L9" s="24" t="e">
        <f t="shared" si="4"/>
        <v>#DIV/0!</v>
      </c>
    </row>
    <row r="10" spans="1:12" ht="17.25" customHeight="1">
      <c r="A10" s="15">
        <v>7</v>
      </c>
      <c r="B10" s="16"/>
      <c r="C10" s="16"/>
      <c r="D10" s="12"/>
      <c r="E10" s="12"/>
      <c r="F10" s="12"/>
      <c r="G10" s="12"/>
      <c r="H10" s="22">
        <f t="shared" si="0"/>
        <v>0</v>
      </c>
      <c r="I10" s="22" t="e">
        <f t="shared" si="1"/>
        <v>#DIV/0!</v>
      </c>
      <c r="J10" s="22" t="e">
        <f t="shared" si="2"/>
        <v>#NUM!</v>
      </c>
      <c r="K10" s="23" t="e">
        <f t="shared" si="3"/>
        <v>#DIV/0!</v>
      </c>
      <c r="L10" s="24" t="e">
        <f t="shared" si="4"/>
        <v>#DIV/0!</v>
      </c>
    </row>
    <row r="11" spans="1:12" ht="18" customHeight="1">
      <c r="A11" s="17">
        <v>8</v>
      </c>
      <c r="B11" s="18"/>
      <c r="C11" s="18"/>
      <c r="D11" s="13"/>
      <c r="E11" s="13"/>
      <c r="F11" s="13"/>
      <c r="G11" s="13"/>
      <c r="H11" s="25">
        <f t="shared" si="0"/>
        <v>0</v>
      </c>
      <c r="I11" s="25" t="e">
        <f t="shared" si="1"/>
        <v>#DIV/0!</v>
      </c>
      <c r="J11" s="25" t="e">
        <f t="shared" si="2"/>
        <v>#NUM!</v>
      </c>
      <c r="K11" s="26" t="e">
        <f t="shared" si="3"/>
        <v>#DIV/0!</v>
      </c>
      <c r="L11" s="24" t="e">
        <f t="shared" si="4"/>
        <v>#DIV/0!</v>
      </c>
    </row>
    <row r="12" spans="1:12" ht="15.75">
      <c r="A12" s="6"/>
      <c r="B12" s="8"/>
      <c r="C12" s="8"/>
      <c r="D12" s="1"/>
      <c r="E12" s="1"/>
      <c r="F12" s="1"/>
      <c r="G12" s="3"/>
      <c r="H12" s="27"/>
      <c r="I12" s="27"/>
      <c r="J12" s="28"/>
      <c r="K12" s="29" t="s">
        <v>11</v>
      </c>
      <c r="L12" s="14" t="e">
        <f>SUM(L4:L11)</f>
        <v>#DIV/0!</v>
      </c>
    </row>
    <row r="13" spans="1:12" ht="15.75">
      <c r="A13" s="6"/>
      <c r="B13" s="8"/>
      <c r="C13" s="8"/>
      <c r="D13" s="1"/>
      <c r="E13" s="1"/>
      <c r="F13" s="1"/>
      <c r="G13" s="3"/>
      <c r="H13" s="1"/>
      <c r="I13" s="1"/>
      <c r="J13" s="2"/>
      <c r="K13" s="4"/>
      <c r="L13" s="5"/>
    </row>
    <row r="14" spans="1:12" ht="15.75">
      <c r="A14" s="6"/>
      <c r="B14" s="8"/>
      <c r="C14" s="8"/>
      <c r="D14" s="1"/>
      <c r="E14" s="1"/>
      <c r="F14" s="1"/>
      <c r="G14" s="3"/>
      <c r="H14" s="1"/>
      <c r="I14" s="1"/>
      <c r="J14" s="2"/>
      <c r="K14" s="4"/>
      <c r="L14" s="5"/>
    </row>
    <row r="15" spans="1:12" ht="15" customHeight="1">
      <c r="A15" s="30"/>
      <c r="B15" s="30"/>
      <c r="C15" s="30"/>
      <c r="D15" s="30"/>
      <c r="E15" s="30"/>
      <c r="F15" s="30"/>
      <c r="G15" s="30"/>
      <c r="H15" s="30"/>
      <c r="I15" s="30"/>
    </row>
    <row r="16" spans="1:12">
      <c r="A16" s="35" t="s">
        <v>15</v>
      </c>
      <c r="B16" s="36"/>
      <c r="C16" s="36"/>
      <c r="D16" s="36"/>
      <c r="E16" s="36"/>
      <c r="F16" s="36"/>
      <c r="G16" s="36"/>
      <c r="H16" s="36"/>
      <c r="I16" s="36"/>
      <c r="J16" s="36"/>
      <c r="K16" s="37"/>
    </row>
    <row r="17" spans="1:11" ht="22.5">
      <c r="A17" s="45" t="s">
        <v>2</v>
      </c>
      <c r="B17" s="45"/>
      <c r="C17" s="45" t="s">
        <v>3</v>
      </c>
      <c r="D17" s="45"/>
      <c r="E17" s="45"/>
      <c r="F17" s="45" t="s">
        <v>16</v>
      </c>
      <c r="G17" s="45"/>
      <c r="H17" s="33" t="s">
        <v>17</v>
      </c>
      <c r="I17" s="33" t="s">
        <v>18</v>
      </c>
      <c r="J17" s="38" t="s">
        <v>19</v>
      </c>
      <c r="K17" s="39"/>
    </row>
    <row r="18" spans="1:11" ht="84" customHeight="1">
      <c r="A18" s="34" t="s">
        <v>23</v>
      </c>
      <c r="B18" s="34"/>
      <c r="C18" s="34" t="s">
        <v>24</v>
      </c>
      <c r="D18" s="34"/>
      <c r="E18" s="34"/>
      <c r="F18" s="34" t="s">
        <v>20</v>
      </c>
      <c r="G18" s="34"/>
      <c r="H18" s="31" t="s">
        <v>21</v>
      </c>
      <c r="I18" s="32" t="s">
        <v>22</v>
      </c>
      <c r="J18" s="40"/>
      <c r="K18" s="41"/>
    </row>
    <row r="19" spans="1:11" ht="33" customHeight="1">
      <c r="A19" s="42" t="s">
        <v>25</v>
      </c>
      <c r="B19" s="43"/>
      <c r="C19" s="43"/>
      <c r="D19" s="43"/>
      <c r="E19" s="43"/>
      <c r="F19" s="43"/>
      <c r="G19" s="43"/>
      <c r="H19" s="43"/>
      <c r="I19" s="43"/>
      <c r="J19" s="43"/>
      <c r="K19" s="44"/>
    </row>
  </sheetData>
  <mergeCells count="19">
    <mergeCell ref="A19:K19"/>
    <mergeCell ref="A17:B17"/>
    <mergeCell ref="C17:E17"/>
    <mergeCell ref="F17:G17"/>
    <mergeCell ref="A1:L1"/>
    <mergeCell ref="J2:J3"/>
    <mergeCell ref="K2:K3"/>
    <mergeCell ref="L2:L3"/>
    <mergeCell ref="A2:A3"/>
    <mergeCell ref="C2:C3"/>
    <mergeCell ref="B2:B3"/>
    <mergeCell ref="H2:H3"/>
    <mergeCell ref="I2:I3"/>
    <mergeCell ref="A18:B18"/>
    <mergeCell ref="C18:E18"/>
    <mergeCell ref="F18:G18"/>
    <mergeCell ref="A16:K16"/>
    <mergeCell ref="J17:K17"/>
    <mergeCell ref="J18:K18"/>
  </mergeCells>
  <conditionalFormatting sqref="I4:I11">
    <cfRule type="expression" dxfId="1" priority="117">
      <formula>$K4&lt;0.25</formula>
    </cfRule>
  </conditionalFormatting>
  <conditionalFormatting sqref="J4:J11">
    <cfRule type="expression" dxfId="0" priority="116">
      <formula>$K4&gt;=0.25</formula>
    </cfRule>
  </conditionalFormatting>
  <pageMargins left="0.51181102362204722" right="0.51181102362204722" top="0.98425196850393704" bottom="0.78740157480314965" header="0.31496062992125984" footer="0.31496062992125984"/>
  <pageSetup paperSize="9" scale="75" orientation="landscape" r:id="rId1"/>
  <headerFooter>
    <oddHeader xml:space="preserve">&amp;C&amp;"-,Negrito"&amp;16
</oddHeader>
    <oddFooter>&amp;Rv2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FPR</vt:lpstr>
      <vt:lpstr>FPR!Area_de_impressao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Giani da Rocha</dc:creator>
  <cp:lastModifiedBy>karen.duarte</cp:lastModifiedBy>
  <cp:lastPrinted>2022-06-03T14:30:22Z</cp:lastPrinted>
  <dcterms:created xsi:type="dcterms:W3CDTF">2017-11-06T16:56:11Z</dcterms:created>
  <dcterms:modified xsi:type="dcterms:W3CDTF">2023-02-03T17:59:48Z</dcterms:modified>
</cp:coreProperties>
</file>